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activeTab="6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5" i="7" l="1"/>
  <c r="F15" i="7"/>
  <c r="C15" i="7"/>
  <c r="E12" i="7"/>
  <c r="F12" i="7"/>
  <c r="E16" i="7"/>
  <c r="F16" i="7"/>
  <c r="C13" i="7"/>
  <c r="C14" i="7"/>
  <c r="C16" i="7"/>
  <c r="C12" i="7"/>
  <c r="E6" i="7"/>
  <c r="F6" i="7"/>
  <c r="E7" i="7"/>
  <c r="F7" i="7" s="1"/>
  <c r="E8" i="7"/>
  <c r="F8" i="7"/>
  <c r="E9" i="7"/>
  <c r="F9" i="7" s="1"/>
  <c r="E10" i="7"/>
  <c r="F10" i="7" s="1"/>
  <c r="E11" i="7"/>
  <c r="F11" i="7" s="1"/>
  <c r="F5" i="7"/>
  <c r="E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F29" i="14"/>
  <c r="G29" i="14"/>
  <c r="H29" i="14"/>
  <c r="I29" i="14"/>
  <c r="G28" i="14"/>
  <c r="H28" i="14"/>
  <c r="I28" i="14"/>
  <c r="F28" i="14"/>
  <c r="A29" i="14"/>
  <c r="B29" i="14"/>
  <c r="C29" i="14"/>
  <c r="D29" i="14"/>
  <c r="B28" i="14"/>
  <c r="C28" i="14"/>
  <c r="D28" i="14"/>
  <c r="A28" i="14"/>
  <c r="E14" i="7" l="1"/>
  <c r="F13" i="7"/>
  <c r="E13" i="7"/>
  <c r="F14" i="7" l="1"/>
</calcChain>
</file>

<file path=xl/sharedStrings.xml><?xml version="1.0" encoding="utf-8"?>
<sst xmlns="http://schemas.openxmlformats.org/spreadsheetml/2006/main" count="399" uniqueCount="192">
  <si>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</si>
  <si>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</si>
  <si>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</si>
  <si>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</si>
  <si>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</si>
  <si>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</si>
  <si>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</si>
  <si>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</si>
  <si>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</si>
  <si>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</si>
  <si>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</si>
  <si>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</si>
  <si>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</si>
  <si>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</si>
  <si>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</si>
  <si>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</si>
  <si>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</si>
  <si>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</si>
  <si>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</si>
  <si>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</si>
  <si>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</si>
  <si>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</si>
  <si>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</si>
  <si>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</si>
  <si>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</si>
  <si>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</si>
  <si>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</si>
  <si>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</si>
  <si>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</si>
  <si>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</si>
  <si>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</si>
  <si>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</si>
  <si>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</si>
  <si>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</si>
  <si>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</si>
  <si>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</si>
  <si>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</si>
  <si>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</si>
  <si>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</si>
  <si>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</si>
  <si>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</si>
  <si>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</si>
  <si>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</si>
  <si>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</si>
  <si>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</si>
  <si>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</si>
  <si>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</si>
  <si>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</si>
  <si>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</si>
  <si>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</si>
  <si>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</si>
  <si>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</si>
  <si>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</si>
  <si>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</si>
  <si>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</si>
  <si>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</si>
  <si>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</si>
  <si>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</si>
  <si>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</si>
  <si>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</si>
  <si>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</si>
  <si>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</si>
  <si>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</si>
  <si>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</si>
  <si>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</si>
  <si>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</si>
  <si>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</si>
  <si>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</si>
  <si>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</si>
  <si>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</si>
  <si>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</si>
  <si>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</si>
  <si>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</si>
  <si>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</si>
  <si>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</si>
  <si>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</si>
  <si>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</si>
  <si>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</si>
  <si>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</si>
  <si>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</si>
  <si>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</si>
  <si>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</si>
  <si>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</si>
  <si>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</si>
  <si>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</si>
  <si>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</si>
  <si>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</si>
  <si>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</si>
  <si>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</si>
  <si>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</si>
  <si>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</si>
  <si>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</si>
  <si>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</si>
  <si>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</si>
  <si>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</si>
  <si>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</si>
  <si>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</si>
  <si>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</si>
  <si>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</si>
  <si>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</si>
  <si>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</si>
  <si>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</si>
  <si>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</si>
  <si>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</si>
  <si>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</si>
  <si>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</si>
  <si>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</si>
  <si>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</si>
  <si>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</si>
  <si>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</si>
  <si>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</si>
  <si>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</si>
  <si>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</si>
  <si>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</si>
  <si>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</si>
  <si>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</si>
  <si>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</si>
  <si>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</si>
  <si>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</si>
  <si>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</si>
  <si>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</si>
  <si>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</si>
  <si>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</si>
  <si>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</si>
  <si>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</si>
  <si>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</si>
  <si>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</si>
  <si>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</si>
  <si>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</si>
  <si>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</si>
  <si>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</si>
  <si>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</si>
  <si>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</si>
  <si>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</si>
  <si>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</si>
  <si>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</si>
  <si>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</si>
  <si>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</si>
  <si>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</si>
  <si>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</si>
  <si>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</si>
  <si>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</si>
  <si>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</si>
  <si>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</si>
  <si>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</si>
  <si>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</si>
  <si>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</si>
  <si>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</si>
  <si>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</si>
  <si>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</si>
  <si>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</si>
  <si>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</si>
  <si>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</si>
  <si>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</si>
  <si>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</si>
  <si>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</si>
  <si>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</si>
  <si>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</si>
  <si>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</si>
  <si>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</si>
  <si>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</si>
  <si>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</si>
  <si>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</si>
  <si>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</si>
  <si>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</si>
  <si>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</si>
  <si>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</si>
  <si>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</si>
  <si>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</si>
  <si>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</si>
  <si>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</si>
  <si>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</si>
  <si>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</si>
  <si>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</si>
  <si>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</si>
  <si>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 xml:space="preserve"> 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</si>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</sst>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9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43" fontId="14" fillId="0" borderId="0" xfId="1" applyFont="1"/>
    <xf numFmtId="43" fontId="14" fillId="5" borderId="1" xfId="1" applyFont="1" applyFill="1" applyBorder="1" applyAlignment="1">
      <alignment horizontal="left"/>
    </xf>
    <xf numFmtId="43" fontId="14" fillId="0" borderId="1" xfId="1" applyFont="1" applyBorder="1" applyAlignment="1">
      <alignment horizontal="left"/>
    </xf>
    <xf numFmtId="43" fontId="14" fillId="5" borderId="1" xfId="1" applyFont="1" applyFill="1" applyBorder="1" applyAlignment="1">
      <alignment horizontal="center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4</xdr:row>
      <xdr:rowOff>38100</xdr:rowOff>
    </xdr:from>
    <xdr:to>
      <xdr:col>7</xdr:col>
      <xdr:colOff>9526</xdr:colOff>
      <xdr:row>4</xdr:row>
      <xdr:rowOff>76200</xdr:rowOff>
    </xdr:to>
    <xdr:cxnSp macro="">
      <xdr:nvCxnSpPr>
        <xdr:cNvPr id="3" name="Straight Arrow Connector 2"/>
        <xdr:cNvCxnSpPr/>
      </xdr:nvCxnSpPr>
      <xdr:spPr>
        <a:xfrm flipH="1">
          <a:off x="5972175" y="5553075"/>
          <a:ext cx="1609726" cy="3810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A4" sqref="A4:H4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157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158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160</v>
      </c>
    </row>
    <row r="10" spans="1:8" s="14" customFormat="1" ht="20.25" customHeight="1" x14ac:dyDescent="0.3">
      <c r="A10" s="85" t="s">
        <v>161</v>
      </c>
    </row>
    <row r="11" spans="1:8" s="14" customFormat="1" ht="18.75" x14ac:dyDescent="0.3">
      <c r="A11" s="85" t="s">
        <v>159</v>
      </c>
    </row>
    <row r="12" spans="1:8" s="14" customFormat="1" ht="18.75" x14ac:dyDescent="0.3">
      <c r="A12" s="85" t="s">
        <v>162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165</v>
      </c>
    </row>
    <row r="15" spans="1:8" x14ac:dyDescent="0.35">
      <c r="A15" s="86" t="s">
        <v>166</v>
      </c>
      <c r="B15"/>
    </row>
    <row r="16" spans="1:8" x14ac:dyDescent="0.35">
      <c r="A16" s="86" t="s">
        <v>167</v>
      </c>
      <c r="B16"/>
    </row>
    <row r="17" spans="1:2" x14ac:dyDescent="0.35">
      <c r="A17" s="86" t="s">
        <v>168</v>
      </c>
      <c r="B17"/>
    </row>
    <row r="18" spans="1:2" x14ac:dyDescent="0.35">
      <c r="A18" s="86" t="s">
        <v>169</v>
      </c>
      <c r="B18"/>
    </row>
    <row r="19" spans="1:2" x14ac:dyDescent="0.35">
      <c r="A19" s="86" t="s">
        <v>163</v>
      </c>
      <c r="B19"/>
    </row>
    <row r="20" spans="1:2" x14ac:dyDescent="0.35">
      <c r="A20" s="86" t="s">
        <v>164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I22"/>
  <sheetViews>
    <sheetView workbookViewId="0">
      <selection activeCell="H23" sqref="H23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L32"/>
  <sheetViews>
    <sheetView topLeftCell="A19" workbookViewId="0">
      <selection activeCell="K29" sqref="K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</row>
    <row r="7" spans="1:12" s="14" customFormat="1" ht="18.75" x14ac:dyDescent="0.3">
      <c r="A7" s="74" t="s">
        <v>72</v>
      </c>
      <c r="B7" s="22">
        <v>2</v>
      </c>
      <c r="C7" s="75">
        <v>0.41666666666666669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</row>
    <row r="8" spans="1:12" s="14" customFormat="1" ht="18.75" x14ac:dyDescent="0.3">
      <c r="A8" s="74" t="s">
        <v>73</v>
      </c>
      <c r="B8" s="22">
        <v>3</v>
      </c>
      <c r="C8" s="75">
        <v>0.45833333333333298</v>
      </c>
      <c r="D8" s="69" t="s">
        <v>176</v>
      </c>
      <c r="E8" s="22">
        <v>5</v>
      </c>
      <c r="F8" s="22">
        <v>2010</v>
      </c>
      <c r="G8" s="76">
        <v>41334</v>
      </c>
      <c r="H8" s="76">
        <v>41277</v>
      </c>
      <c r="I8" s="69" t="s">
        <v>181</v>
      </c>
    </row>
    <row r="9" spans="1:12" s="14" customFormat="1" ht="18.75" x14ac:dyDescent="0.3">
      <c r="A9" s="74" t="s">
        <v>74</v>
      </c>
      <c r="B9" s="22">
        <v>4</v>
      </c>
      <c r="C9" s="75">
        <v>0.5</v>
      </c>
      <c r="D9" s="69" t="s">
        <v>177</v>
      </c>
      <c r="E9" s="22">
        <v>7</v>
      </c>
      <c r="F9" s="22">
        <v>2011</v>
      </c>
      <c r="G9" s="76">
        <v>41365</v>
      </c>
      <c r="H9" s="76">
        <v>41278</v>
      </c>
      <c r="I9" s="69" t="s">
        <v>182</v>
      </c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0.54166666666666696</v>
      </c>
      <c r="D10" s="69" t="s">
        <v>178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183</v>
      </c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0.58333333333333304</v>
      </c>
      <c r="D11" s="69" t="s">
        <v>179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184</v>
      </c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</v>
      </c>
      <c r="D12" s="69" t="s">
        <v>180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185</v>
      </c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0.66666666666666696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186</v>
      </c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0.70833333333333304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187</v>
      </c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</v>
      </c>
      <c r="D15" s="69" t="s">
        <v>176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188</v>
      </c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0.79166666666666696</v>
      </c>
      <c r="D16" s="69" t="s">
        <v>177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189</v>
      </c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0.83333333333333404</v>
      </c>
      <c r="D17" s="69" t="s">
        <v>178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190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170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139</v>
      </c>
    </row>
    <row r="21" spans="1:9" s="14" customFormat="1" ht="15.75" customHeight="1" x14ac:dyDescent="0.3">
      <c r="A21" s="21" t="s">
        <v>140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141</v>
      </c>
      <c r="B24" s="22" t="s">
        <v>145</v>
      </c>
      <c r="C24" s="22" t="s">
        <v>143</v>
      </c>
      <c r="D24" s="22" t="s">
        <v>144</v>
      </c>
    </row>
    <row r="25" spans="1:9" s="14" customFormat="1" ht="21" customHeight="1" x14ac:dyDescent="0.3">
      <c r="A25" s="66" t="s">
        <v>142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68" t="str">
        <f t="shared" ref="B28:D29" si="0">B24</f>
        <v>แตงโม</v>
      </c>
      <c r="C28" s="68" t="str">
        <f t="shared" si="0"/>
        <v>กล้วย</v>
      </c>
      <c r="D28" s="68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68">
        <f t="shared" si="0"/>
        <v>40</v>
      </c>
      <c r="C29" s="68">
        <f t="shared" si="0"/>
        <v>52</v>
      </c>
      <c r="D29" s="68">
        <f t="shared" si="0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  <row r="32" spans="1:9" x14ac:dyDescent="0.35">
      <c r="D32" s="2" t="s">
        <v>175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17"/>
  <sheetViews>
    <sheetView topLeftCell="A4"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128</v>
      </c>
      <c r="B5" s="18" t="s">
        <v>191</v>
      </c>
      <c r="D5" s="16" t="s">
        <v>128</v>
      </c>
      <c r="E5" s="18" t="s">
        <v>129</v>
      </c>
      <c r="F5" s="19"/>
      <c r="G5" s="18" t="str">
        <f t="shared" si="0"/>
        <v>ชื่อรายวิชา</v>
      </c>
      <c r="H5" s="18" t="str">
        <f t="shared" si="0"/>
        <v>ภ. 1110</v>
      </c>
    </row>
    <row r="6" spans="1:8" s="14" customFormat="1" ht="18" customHeight="1" x14ac:dyDescent="0.3">
      <c r="A6" s="16" t="s">
        <v>128</v>
      </c>
      <c r="B6" s="18" t="s">
        <v>130</v>
      </c>
      <c r="D6" s="16" t="s">
        <v>128</v>
      </c>
      <c r="E6" s="18" t="s">
        <v>130</v>
      </c>
      <c r="F6" s="19"/>
      <c r="G6" s="18" t="str">
        <f t="shared" si="0"/>
        <v>ชื่อรายวิชา</v>
      </c>
      <c r="H6" s="18" t="str">
        <f t="shared" si="0"/>
        <v>ภ. 1102</v>
      </c>
    </row>
    <row r="7" spans="1:8" s="14" customFormat="1" ht="18" customHeight="1" x14ac:dyDescent="0.3">
      <c r="A7" s="16" t="s">
        <v>128</v>
      </c>
      <c r="B7" s="18" t="s">
        <v>131</v>
      </c>
      <c r="D7" s="16" t="s">
        <v>128</v>
      </c>
      <c r="E7" s="18" t="s">
        <v>131</v>
      </c>
      <c r="F7" s="19"/>
      <c r="G7" s="18" t="str">
        <f t="shared" si="0"/>
        <v>ชื่อรายวิชา</v>
      </c>
      <c r="H7" s="18" t="str">
        <f t="shared" si="0"/>
        <v>ภ. 1103</v>
      </c>
    </row>
    <row r="8" spans="1:8" s="14" customFormat="1" ht="18" customHeight="1" x14ac:dyDescent="0.3">
      <c r="A8" s="16" t="s">
        <v>128</v>
      </c>
      <c r="B8" s="18" t="s">
        <v>135</v>
      </c>
      <c r="D8" s="16" t="s">
        <v>128</v>
      </c>
      <c r="E8" s="18" t="s">
        <v>135</v>
      </c>
      <c r="F8" s="19"/>
      <c r="G8" s="18" t="str">
        <f t="shared" si="0"/>
        <v>ชื่อรายวิชา</v>
      </c>
      <c r="H8" s="18" t="str">
        <f t="shared" si="0"/>
        <v>ล. 1003</v>
      </c>
    </row>
    <row r="9" spans="1:8" s="14" customFormat="1" ht="18" customHeight="1" x14ac:dyDescent="0.3">
      <c r="A9" s="16" t="s">
        <v>134</v>
      </c>
      <c r="B9" s="18" t="s">
        <v>136</v>
      </c>
      <c r="D9" s="16" t="s">
        <v>134</v>
      </c>
      <c r="E9" s="18" t="s">
        <v>136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133</v>
      </c>
      <c r="B10" s="18" t="s">
        <v>137</v>
      </c>
      <c r="D10" s="16" t="s">
        <v>133</v>
      </c>
      <c r="E10" s="18" t="s">
        <v>137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132</v>
      </c>
      <c r="B11" s="20" t="s">
        <v>138</v>
      </c>
      <c r="D11" s="16" t="s">
        <v>132</v>
      </c>
      <c r="E11" s="20" t="s">
        <v>138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128</v>
      </c>
      <c r="C16" s="16" t="s">
        <v>128</v>
      </c>
      <c r="D16" s="16" t="s">
        <v>128</v>
      </c>
      <c r="E16" s="16" t="s">
        <v>128</v>
      </c>
      <c r="F16" s="16" t="s">
        <v>134</v>
      </c>
      <c r="G16" s="16" t="s">
        <v>133</v>
      </c>
      <c r="H16" s="16" t="s">
        <v>132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135</v>
      </c>
      <c r="F17" s="18" t="s">
        <v>136</v>
      </c>
      <c r="G17" s="18" t="s">
        <v>137</v>
      </c>
      <c r="H17" s="20" t="s">
        <v>138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H26"/>
  <sheetViews>
    <sheetView topLeftCell="A4" workbookViewId="0">
      <selection activeCell="F22" sqref="F22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106" t="s">
        <v>5</v>
      </c>
      <c r="D4" s="31" t="s">
        <v>6</v>
      </c>
      <c r="E4" s="108" t="s">
        <v>103</v>
      </c>
      <c r="F4" s="108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148</v>
      </c>
      <c r="C5" s="107">
        <v>25000</v>
      </c>
      <c r="D5" s="34" t="s">
        <v>9</v>
      </c>
      <c r="E5" s="47">
        <f>(C5*$D$3)/100</f>
        <v>2500</v>
      </c>
      <c r="F5" s="47">
        <f>C5+E5</f>
        <v>27500</v>
      </c>
      <c r="H5" s="105"/>
    </row>
    <row r="6" spans="1:8" s="14" customFormat="1" ht="18.75" x14ac:dyDescent="0.3">
      <c r="A6" s="22">
        <v>2</v>
      </c>
      <c r="B6" s="35" t="s">
        <v>147</v>
      </c>
      <c r="C6" s="107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149</v>
      </c>
      <c r="C7" s="107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150</v>
      </c>
      <c r="C8" s="107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151</v>
      </c>
      <c r="C9" s="107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152</v>
      </c>
      <c r="C10" s="107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153</v>
      </c>
      <c r="C11" s="107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5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 t="shared" ref="C13:C15" si="3">SUM(C6:C12)</f>
        <v>183000</v>
      </c>
      <c r="D13" s="92"/>
      <c r="E13" s="47">
        <f t="shared" si="2"/>
        <v>18300</v>
      </c>
      <c r="F13" s="47">
        <f t="shared" si="2"/>
        <v>201300</v>
      </c>
    </row>
    <row r="14" spans="1:8" s="14" customFormat="1" ht="18.75" x14ac:dyDescent="0.3">
      <c r="A14" s="34"/>
      <c r="B14" s="36" t="s">
        <v>16</v>
      </c>
      <c r="C14" s="47">
        <f t="shared" si="3"/>
        <v>346000</v>
      </c>
      <c r="D14" s="92"/>
      <c r="E14" s="47">
        <f t="shared" si="2"/>
        <v>34600</v>
      </c>
      <c r="F14" s="47">
        <f t="shared" si="2"/>
        <v>380600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4">AVERAGE(E5:E11)</f>
        <v>1485.7142857142858</v>
      </c>
      <c r="F15" s="47">
        <f t="shared" si="4"/>
        <v>16342.857142857143</v>
      </c>
      <c r="H15" s="105"/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5">STDEV(E5:E11)</f>
        <v>581.45957563293962</v>
      </c>
      <c r="F16" s="47">
        <f t="shared" si="5"/>
        <v>6396.055331962335</v>
      </c>
    </row>
    <row r="18" spans="1:4" x14ac:dyDescent="0.35">
      <c r="A18" s="43">
        <v>2</v>
      </c>
      <c r="B18" s="88" t="s">
        <v>174</v>
      </c>
      <c r="C18" s="78"/>
      <c r="D18" s="78"/>
    </row>
    <row r="19" spans="1:4" x14ac:dyDescent="0.35">
      <c r="B19" s="108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45"/>
  <sheetViews>
    <sheetView workbookViewId="0">
      <pane ySplit="5" topLeftCell="A36" activePane="bottomLeft" state="frozen"/>
      <selection pane="bottomLeft" activeCell="L14" sqref="L14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146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172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173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นางสาวพัชรี ปัญญา&amp;C&amp;"TH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G27"/>
  <sheetViews>
    <sheetView topLeftCell="A7" workbookViewId="0">
      <selection activeCell="G21" sqref="G21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152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150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151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149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154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147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148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148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147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149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150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151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152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154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16"/>
  <sheetViews>
    <sheetView tabSelected="1" topLeftCell="A4" workbookViewId="0">
      <selection activeCell="H26" sqref="H26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155</v>
      </c>
      <c r="C3" s="82"/>
      <c r="D3" s="82"/>
      <c r="E3" s="82"/>
      <c r="F3" s="82" t="s">
        <v>156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>
        <v>5</v>
      </c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 t="s">
        <v>29</v>
      </c>
      <c r="C7" s="72" t="s">
        <v>32</v>
      </c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 t="s">
        <v>31</v>
      </c>
      <c r="C8" s="72" t="s">
        <v>32</v>
      </c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 t="s">
        <v>29</v>
      </c>
      <c r="C9" s="72" t="s">
        <v>32</v>
      </c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171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2016-02-05T02:34:08Z</cp:lastPrinted>
  <dcterms:created xsi:type="dcterms:W3CDTF">2013-11-12T14:35:23Z</dcterms:created>
  <dcterms:modified xsi:type="dcterms:W3CDTF">2016-02-05T02:56:01Z</dcterms:modified>
</cp:coreProperties>
</file>