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6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F8" i="7" l="1"/>
  <c r="F16" i="7"/>
  <c r="F15" i="7"/>
  <c r="E16" i="7"/>
  <c r="E15" i="7"/>
  <c r="F14" i="7"/>
  <c r="F13" i="7"/>
  <c r="E14" i="7"/>
  <c r="E13" i="7"/>
  <c r="C16" i="7"/>
  <c r="C15" i="7"/>
  <c r="C14" i="7"/>
  <c r="C13" i="7"/>
  <c r="F12" i="7"/>
  <c r="E12" i="7"/>
  <c r="C12" i="7"/>
  <c r="F6" i="7"/>
  <c r="F7" i="7"/>
  <c r="F9" i="7"/>
  <c r="F10" i="7"/>
  <c r="F11" i="7"/>
  <c r="E6" i="7"/>
  <c r="E7" i="7"/>
  <c r="E8" i="7"/>
  <c r="E9" i="7"/>
  <c r="E10" i="7"/>
  <c r="E11" i="7"/>
  <c r="E5" i="7"/>
  <c r="F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I29" i="14"/>
  <c r="H29" i="14"/>
  <c r="G29" i="14"/>
  <c r="F29" i="14"/>
  <c r="G28" i="14"/>
  <c r="H28" i="14"/>
  <c r="I28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<sst xmlns="http://schemas.openxmlformats.org/spreadsheetml/2006/main" count="392" uniqueCount="194">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</sst>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43" fontId="14" fillId="0" borderId="1" xfId="0" applyNumberFormat="1" applyFont="1" applyBorder="1"/>
    <xf numFmtId="2" fontId="14" fillId="0" borderId="1" xfId="0" applyNumberFormat="1" applyFont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66FFCC"/>
      <color rgb="FFFF6699"/>
      <color rgb="FF99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1009650</xdr:colOff>
      <xdr:row>4</xdr:row>
      <xdr:rowOff>38100</xdr:rowOff>
    </xdr:from>
    <xdr:to>
      <xdr:col>7</xdr:col>
      <xdr:colOff>9526</xdr:colOff>
      <xdr:row>4</xdr:row>
      <xdr:rowOff>76200</xdr:rowOff>
    </xdr:to>
    <xdr:cxnSp macro="">
      <xdr:nvCxnSpPr>
        <xdr:cNvPr id="3" name="Straight Arrow Connector 2"/>
        <xdr:cNvCxnSpPr/>
      </xdr:nvCxnSpPr>
      <xdr:spPr>
        <a:xfrm flipH="1">
          <a:off x="5972175" y="5553075"/>
          <a:ext cx="1609726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F18" sqref="F18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7" t="s">
        <v>124</v>
      </c>
      <c r="B1" s="97"/>
      <c r="C1" s="97"/>
      <c r="D1" s="97"/>
      <c r="E1" s="97"/>
      <c r="F1" s="97"/>
      <c r="G1" s="97"/>
      <c r="H1" s="97"/>
    </row>
    <row r="2" spans="1:8" ht="51.75" customHeight="1" x14ac:dyDescent="0.35">
      <c r="D2" s="98" t="s">
        <v>120</v>
      </c>
      <c r="E2" s="99"/>
      <c r="F2" s="99"/>
      <c r="G2" s="99"/>
      <c r="H2" s="99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6" t="s">
        <v>125</v>
      </c>
      <c r="B4" s="96"/>
      <c r="C4" s="96"/>
      <c r="D4" s="96"/>
      <c r="E4" s="96"/>
      <c r="F4" s="96"/>
      <c r="G4" s="96"/>
      <c r="H4" s="96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6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7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7" t="s">
        <v>164</v>
      </c>
    </row>
    <row r="10" spans="1:8" s="14" customFormat="1" ht="20.25" customHeight="1" x14ac:dyDescent="0.3">
      <c r="A10" s="87" t="s">
        <v>165</v>
      </c>
    </row>
    <row r="11" spans="1:8" s="14" customFormat="1" ht="18.75" x14ac:dyDescent="0.3">
      <c r="A11" s="87" t="s">
        <v>163</v>
      </c>
    </row>
    <row r="12" spans="1:8" s="14" customFormat="1" ht="18.75" x14ac:dyDescent="0.3">
      <c r="A12" s="87" t="s">
        <v>166</v>
      </c>
    </row>
    <row r="13" spans="1:8" s="14" customFormat="1" ht="9" customHeight="1" x14ac:dyDescent="0.3">
      <c r="A13" s="87"/>
    </row>
    <row r="14" spans="1:8" s="14" customFormat="1" ht="18.75" x14ac:dyDescent="0.3">
      <c r="A14" s="65" t="s">
        <v>169</v>
      </c>
    </row>
    <row r="15" spans="1:8" x14ac:dyDescent="0.35">
      <c r="A15" s="88" t="s">
        <v>170</v>
      </c>
      <c r="B15"/>
    </row>
    <row r="16" spans="1:8" x14ac:dyDescent="0.35">
      <c r="A16" s="88" t="s">
        <v>171</v>
      </c>
      <c r="B16"/>
    </row>
    <row r="17" spans="1:2" x14ac:dyDescent="0.35">
      <c r="A17" s="88" t="s">
        <v>172</v>
      </c>
      <c r="B17"/>
    </row>
    <row r="18" spans="1:2" x14ac:dyDescent="0.35">
      <c r="A18" s="88" t="s">
        <v>173</v>
      </c>
      <c r="B18"/>
    </row>
    <row r="19" spans="1:2" x14ac:dyDescent="0.35">
      <c r="A19" s="88" t="s">
        <v>167</v>
      </c>
      <c r="B19"/>
    </row>
    <row r="20" spans="1:2" x14ac:dyDescent="0.35">
      <c r="A20" s="88" t="s">
        <v>168</v>
      </c>
      <c r="B20"/>
    </row>
    <row r="21" spans="1:2" x14ac:dyDescent="0.35">
      <c r="A21"/>
    </row>
    <row r="22" spans="1:2" x14ac:dyDescent="0.35">
      <c r="A22" s="86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22"/>
  <sheetViews>
    <sheetView workbookViewId="0">
      <selection activeCell="F19" sqref="F19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4" t="s">
        <v>58</v>
      </c>
      <c r="C2" s="104"/>
      <c r="D2" s="104"/>
      <c r="E2" s="104"/>
      <c r="F2" s="104"/>
      <c r="G2" s="104"/>
      <c r="H2" s="104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L29"/>
  <sheetViews>
    <sheetView topLeftCell="A10" workbookViewId="0">
      <selection activeCell="I29" sqref="I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2" t="s">
        <v>93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</row>
    <row r="4" spans="1:12" s="14" customFormat="1" ht="18.75" x14ac:dyDescent="0.3">
      <c r="A4" s="101" t="s">
        <v>94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9"/>
      <c r="F5" s="27" t="s">
        <v>87</v>
      </c>
      <c r="G5" s="79"/>
      <c r="H5" s="79"/>
      <c r="I5" s="79"/>
      <c r="K5" s="105"/>
    </row>
    <row r="6" spans="1:12" s="14" customFormat="1" ht="21" customHeight="1" x14ac:dyDescent="0.3">
      <c r="A6" s="76" t="s">
        <v>71</v>
      </c>
      <c r="B6" s="22">
        <v>1</v>
      </c>
      <c r="C6" s="77">
        <v>0.375</v>
      </c>
      <c r="D6" s="69" t="s">
        <v>88</v>
      </c>
      <c r="E6" s="22">
        <v>1</v>
      </c>
      <c r="F6" s="22">
        <v>2008</v>
      </c>
      <c r="G6" s="78">
        <v>41275</v>
      </c>
      <c r="H6" s="78">
        <v>41275</v>
      </c>
      <c r="I6" s="69" t="s">
        <v>89</v>
      </c>
      <c r="K6" s="105"/>
    </row>
    <row r="7" spans="1:12" s="14" customFormat="1" ht="18.75" x14ac:dyDescent="0.3">
      <c r="A7" s="76" t="s">
        <v>72</v>
      </c>
      <c r="B7" s="22">
        <v>2</v>
      </c>
      <c r="C7" s="77">
        <v>0.41666666666666669</v>
      </c>
      <c r="D7" s="69" t="s">
        <v>90</v>
      </c>
      <c r="E7" s="22">
        <v>3</v>
      </c>
      <c r="F7" s="22">
        <v>2009</v>
      </c>
      <c r="G7" s="78">
        <v>41306</v>
      </c>
      <c r="H7" s="78">
        <v>41276</v>
      </c>
      <c r="I7" s="69" t="s">
        <v>91</v>
      </c>
      <c r="K7" s="105"/>
    </row>
    <row r="8" spans="1:12" s="14" customFormat="1" ht="18.75" x14ac:dyDescent="0.3">
      <c r="A8" s="76" t="s">
        <v>73</v>
      </c>
      <c r="B8" s="22">
        <v>3</v>
      </c>
      <c r="C8" s="77">
        <v>0.45833333333333298</v>
      </c>
      <c r="D8" s="69" t="s">
        <v>179</v>
      </c>
      <c r="E8" s="22">
        <v>5</v>
      </c>
      <c r="F8" s="22">
        <v>2010</v>
      </c>
      <c r="G8" s="78">
        <v>41334</v>
      </c>
      <c r="H8" s="78">
        <v>41277</v>
      </c>
      <c r="I8" s="69" t="s">
        <v>184</v>
      </c>
      <c r="K8" s="105"/>
    </row>
    <row r="9" spans="1:12" s="14" customFormat="1" ht="18.75" x14ac:dyDescent="0.3">
      <c r="A9" s="76" t="s">
        <v>74</v>
      </c>
      <c r="B9" s="22">
        <v>4</v>
      </c>
      <c r="C9" s="77">
        <v>0.5</v>
      </c>
      <c r="D9" s="69" t="s">
        <v>180</v>
      </c>
      <c r="E9" s="22">
        <v>7</v>
      </c>
      <c r="F9" s="22">
        <v>2011</v>
      </c>
      <c r="G9" s="78">
        <v>41365</v>
      </c>
      <c r="H9" s="78">
        <v>41278</v>
      </c>
      <c r="I9" s="69" t="s">
        <v>185</v>
      </c>
      <c r="K9" s="105"/>
      <c r="L9" s="15"/>
    </row>
    <row r="10" spans="1:12" s="14" customFormat="1" ht="18.75" x14ac:dyDescent="0.3">
      <c r="A10" s="76" t="s">
        <v>75</v>
      </c>
      <c r="B10" s="22">
        <v>5</v>
      </c>
      <c r="C10" s="77">
        <v>0.54166666666666696</v>
      </c>
      <c r="D10" s="69" t="s">
        <v>181</v>
      </c>
      <c r="E10" s="22">
        <v>9</v>
      </c>
      <c r="F10" s="22">
        <v>2012</v>
      </c>
      <c r="G10" s="78">
        <v>41395</v>
      </c>
      <c r="H10" s="78">
        <v>41279</v>
      </c>
      <c r="I10" s="69" t="s">
        <v>186</v>
      </c>
      <c r="K10" s="105"/>
      <c r="L10" s="15"/>
    </row>
    <row r="11" spans="1:12" s="14" customFormat="1" ht="18.75" x14ac:dyDescent="0.3">
      <c r="A11" s="76" t="s">
        <v>76</v>
      </c>
      <c r="B11" s="22">
        <v>6</v>
      </c>
      <c r="C11" s="77">
        <v>0.58333333333333304</v>
      </c>
      <c r="D11" s="69" t="s">
        <v>182</v>
      </c>
      <c r="E11" s="22">
        <v>11</v>
      </c>
      <c r="F11" s="22">
        <v>2013</v>
      </c>
      <c r="G11" s="78">
        <v>41426</v>
      </c>
      <c r="H11" s="78">
        <v>41280</v>
      </c>
      <c r="I11" s="69" t="s">
        <v>187</v>
      </c>
      <c r="K11" s="105"/>
      <c r="L11" s="15"/>
    </row>
    <row r="12" spans="1:12" s="14" customFormat="1" ht="18.75" customHeight="1" x14ac:dyDescent="0.3">
      <c r="A12" s="76" t="s">
        <v>77</v>
      </c>
      <c r="B12" s="22">
        <v>7</v>
      </c>
      <c r="C12" s="77">
        <v>0.625</v>
      </c>
      <c r="D12" s="69" t="s">
        <v>183</v>
      </c>
      <c r="E12" s="22">
        <v>13</v>
      </c>
      <c r="F12" s="22">
        <v>2014</v>
      </c>
      <c r="G12" s="78">
        <v>41456</v>
      </c>
      <c r="H12" s="78">
        <v>41281</v>
      </c>
      <c r="I12" s="69" t="s">
        <v>188</v>
      </c>
      <c r="K12" s="105"/>
      <c r="L12" s="15"/>
    </row>
    <row r="13" spans="1:12" s="14" customFormat="1" ht="18.75" customHeight="1" x14ac:dyDescent="0.3">
      <c r="A13" s="76" t="s">
        <v>78</v>
      </c>
      <c r="B13" s="22">
        <v>8</v>
      </c>
      <c r="C13" s="77">
        <v>0.66666666666666696</v>
      </c>
      <c r="D13" s="69" t="s">
        <v>88</v>
      </c>
      <c r="E13" s="22">
        <v>15</v>
      </c>
      <c r="F13" s="22">
        <v>2015</v>
      </c>
      <c r="G13" s="78">
        <v>41487</v>
      </c>
      <c r="H13" s="78">
        <v>41282</v>
      </c>
      <c r="I13" s="69" t="s">
        <v>189</v>
      </c>
      <c r="K13" s="105"/>
      <c r="L13" s="15"/>
    </row>
    <row r="14" spans="1:12" s="14" customFormat="1" ht="18.75" x14ac:dyDescent="0.3">
      <c r="A14" s="76" t="s">
        <v>79</v>
      </c>
      <c r="B14" s="22">
        <v>9</v>
      </c>
      <c r="C14" s="77">
        <v>0.70833333333333304</v>
      </c>
      <c r="D14" s="69" t="s">
        <v>90</v>
      </c>
      <c r="E14" s="22">
        <v>17</v>
      </c>
      <c r="F14" s="22">
        <v>2016</v>
      </c>
      <c r="G14" s="78">
        <v>41518</v>
      </c>
      <c r="H14" s="78">
        <v>41283</v>
      </c>
      <c r="I14" s="69" t="s">
        <v>190</v>
      </c>
      <c r="K14" s="105"/>
      <c r="L14" s="15"/>
    </row>
    <row r="15" spans="1:12" s="14" customFormat="1" ht="18.75" x14ac:dyDescent="0.3">
      <c r="A15" s="76" t="s">
        <v>80</v>
      </c>
      <c r="B15" s="22">
        <v>10</v>
      </c>
      <c r="C15" s="77">
        <v>0.75</v>
      </c>
      <c r="D15" s="69" t="s">
        <v>179</v>
      </c>
      <c r="E15" s="22">
        <v>19</v>
      </c>
      <c r="F15" s="22">
        <v>2017</v>
      </c>
      <c r="G15" s="78">
        <v>41548</v>
      </c>
      <c r="H15" s="78">
        <v>41284</v>
      </c>
      <c r="I15" s="69" t="s">
        <v>191</v>
      </c>
      <c r="K15" s="105"/>
      <c r="L15" s="15"/>
    </row>
    <row r="16" spans="1:12" s="14" customFormat="1" ht="18.75" x14ac:dyDescent="0.3">
      <c r="A16" s="76" t="s">
        <v>81</v>
      </c>
      <c r="B16" s="22">
        <v>11</v>
      </c>
      <c r="C16" s="77">
        <v>0.79166666666666696</v>
      </c>
      <c r="D16" s="69" t="s">
        <v>180</v>
      </c>
      <c r="E16" s="22">
        <v>21</v>
      </c>
      <c r="F16" s="22">
        <v>2018</v>
      </c>
      <c r="G16" s="78">
        <v>41579</v>
      </c>
      <c r="H16" s="78">
        <v>41285</v>
      </c>
      <c r="I16" s="69" t="s">
        <v>192</v>
      </c>
      <c r="K16" s="105"/>
      <c r="L16" s="15"/>
    </row>
    <row r="17" spans="1:11" s="14" customFormat="1" ht="18.75" customHeight="1" x14ac:dyDescent="0.3">
      <c r="A17" s="76" t="s">
        <v>82</v>
      </c>
      <c r="B17" s="22">
        <v>12</v>
      </c>
      <c r="C17" s="77">
        <v>0.83333333333333404</v>
      </c>
      <c r="D17" s="69" t="s">
        <v>181</v>
      </c>
      <c r="E17" s="22">
        <v>23</v>
      </c>
      <c r="F17" s="22">
        <v>2019</v>
      </c>
      <c r="G17" s="78">
        <v>41609</v>
      </c>
      <c r="H17" s="78">
        <v>41286</v>
      </c>
      <c r="I17" s="69" t="s">
        <v>193</v>
      </c>
      <c r="K17" s="105"/>
    </row>
    <row r="18" spans="1:11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11" s="14" customFormat="1" ht="15.75" customHeight="1" x14ac:dyDescent="0.3">
      <c r="A19" s="100" t="s">
        <v>174</v>
      </c>
      <c r="B19" s="100"/>
      <c r="C19" s="100"/>
      <c r="D19" s="100"/>
      <c r="E19" s="100"/>
      <c r="F19" s="100"/>
    </row>
    <row r="20" spans="1:11" s="14" customFormat="1" ht="15.75" customHeight="1" x14ac:dyDescent="0.3">
      <c r="A20" s="21" t="s">
        <v>143</v>
      </c>
    </row>
    <row r="21" spans="1:11" s="14" customFormat="1" ht="15.75" customHeight="1" x14ac:dyDescent="0.3">
      <c r="A21" s="21" t="s">
        <v>144</v>
      </c>
    </row>
    <row r="22" spans="1:11" s="14" customFormat="1" ht="15.75" customHeight="1" x14ac:dyDescent="0.3">
      <c r="A22" s="21"/>
    </row>
    <row r="23" spans="1:11" s="14" customFormat="1" ht="15.75" customHeight="1" x14ac:dyDescent="0.3">
      <c r="A23" s="14" t="s">
        <v>69</v>
      </c>
    </row>
    <row r="24" spans="1:11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11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11" s="14" customFormat="1" ht="20.25" customHeight="1" x14ac:dyDescent="0.3">
      <c r="A26" s="43">
        <v>2</v>
      </c>
    </row>
    <row r="27" spans="1:11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11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11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CC"/>
    <pageSetUpPr fitToPage="1"/>
  </sheetPr>
  <dimension ref="A1:H17"/>
  <sheetViews>
    <sheetView workbookViewId="0">
      <selection activeCell="G4" sqref="G4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3" t="s">
        <v>97</v>
      </c>
      <c r="B2" s="103"/>
      <c r="C2" s="103"/>
      <c r="D2" s="103"/>
    </row>
    <row r="3" spans="1:8" s="14" customFormat="1" ht="18.75" x14ac:dyDescent="0.3">
      <c r="A3" s="15" t="s">
        <v>126</v>
      </c>
      <c r="B3" s="15"/>
      <c r="C3" s="43">
        <v>1</v>
      </c>
      <c r="D3" s="92" t="s">
        <v>98</v>
      </c>
      <c r="F3" s="43">
        <v>2</v>
      </c>
      <c r="G3" s="92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3" t="s">
        <v>100</v>
      </c>
      <c r="B14" s="75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  <pageSetUpPr fitToPage="1"/>
  </sheetPr>
  <dimension ref="A1:H27"/>
  <sheetViews>
    <sheetView topLeftCell="A16" workbookViewId="0">
      <selection activeCell="B21" sqref="B21:B27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6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6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6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6">
        <v>13000</v>
      </c>
      <c r="D8" s="34" t="s">
        <v>11</v>
      </c>
      <c r="E8" s="47">
        <f t="shared" si="0"/>
        <v>1300</v>
      </c>
      <c r="F8" s="47">
        <f>C8+E8</f>
        <v>14300</v>
      </c>
    </row>
    <row r="9" spans="1:8" s="14" customFormat="1" ht="18.75" x14ac:dyDescent="0.3">
      <c r="A9" s="22">
        <v>5</v>
      </c>
      <c r="B9" s="35" t="s">
        <v>155</v>
      </c>
      <c r="C9" s="106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6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6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73"/>
      <c r="E12" s="47">
        <f>SUM(E5:E11)</f>
        <v>10400</v>
      </c>
      <c r="F12" s="47">
        <f>SUM(F5:F11)</f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73"/>
      <c r="E13" s="47">
        <f>MAX(E5:E11)</f>
        <v>2500</v>
      </c>
      <c r="F13" s="47">
        <f>MAX(F5:F11)</f>
        <v>27500</v>
      </c>
    </row>
    <row r="14" spans="1:8" s="14" customFormat="1" ht="18.75" x14ac:dyDescent="0.3">
      <c r="A14" s="34"/>
      <c r="B14" s="36" t="s">
        <v>16</v>
      </c>
      <c r="C14" s="47">
        <f>MIN(C5:D11)</f>
        <v>8000</v>
      </c>
      <c r="D14" s="73"/>
      <c r="E14" s="47">
        <f>MIN(E5:E11)</f>
        <v>800</v>
      </c>
      <c r="F14" s="47">
        <f>MIN(F5:F11)</f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73"/>
      <c r="E15" s="47">
        <f>AVERAGE(E5:E11)</f>
        <v>1485.7142857142858</v>
      </c>
      <c r="F15" s="47">
        <f>AVERAGE(F5:F11)</f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74"/>
      <c r="E16" s="47">
        <f>STDEV(E5:E11)</f>
        <v>581.45957563293962</v>
      </c>
      <c r="F16" s="47">
        <f>STDEV(F5:F11)</f>
        <v>6396.055331962335</v>
      </c>
    </row>
    <row r="18" spans="1:4" x14ac:dyDescent="0.35">
      <c r="A18" s="43">
        <v>2</v>
      </c>
      <c r="B18" s="90" t="s">
        <v>178</v>
      </c>
      <c r="C18" s="80"/>
      <c r="D18" s="80"/>
    </row>
    <row r="20" spans="1:4" x14ac:dyDescent="0.35">
      <c r="B20" s="44" t="s">
        <v>101</v>
      </c>
    </row>
    <row r="21" spans="1:4" x14ac:dyDescent="0.35">
      <c r="B21" s="47">
        <v>27500</v>
      </c>
    </row>
    <row r="22" spans="1:4" x14ac:dyDescent="0.35">
      <c r="B22" s="47">
        <v>22000</v>
      </c>
    </row>
    <row r="23" spans="1:4" x14ac:dyDescent="0.35">
      <c r="B23" s="47">
        <v>8800</v>
      </c>
    </row>
    <row r="24" spans="1:4" x14ac:dyDescent="0.35">
      <c r="B24" s="47">
        <v>14300</v>
      </c>
    </row>
    <row r="25" spans="1:4" x14ac:dyDescent="0.35">
      <c r="B25" s="47">
        <v>16500</v>
      </c>
    </row>
    <row r="26" spans="1:4" x14ac:dyDescent="0.35">
      <c r="B26" s="47">
        <v>12100</v>
      </c>
    </row>
    <row r="27" spans="1:4" x14ac:dyDescent="0.35">
      <c r="B27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  <pageSetUpPr fitToPage="1"/>
  </sheetPr>
  <dimension ref="A1:M45"/>
  <sheetViews>
    <sheetView workbookViewId="0">
      <pane ySplit="5" topLeftCell="A39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4" t="s">
        <v>104</v>
      </c>
      <c r="B5" s="94" t="s">
        <v>105</v>
      </c>
      <c r="C5" s="95" t="s">
        <v>106</v>
      </c>
      <c r="D5" s="95" t="s">
        <v>107</v>
      </c>
      <c r="E5" s="94" t="s">
        <v>108</v>
      </c>
      <c r="F5" s="94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2" t="s">
        <v>176</v>
      </c>
      <c r="I8" s="91"/>
      <c r="J8" s="91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2" t="s">
        <v>177</v>
      </c>
      <c r="I13" s="91"/>
      <c r="J13" s="91"/>
      <c r="K13" s="91"/>
      <c r="L13" s="91"/>
      <c r="M13" s="91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นางสาวอุดมลักษณ์ พวงเพชร&amp;C&amp;"TH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G27"/>
  <sheetViews>
    <sheetView topLeftCell="A4" workbookViewId="0">
      <selection activeCell="H26" sqref="H26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2"/>
      <c r="B23" s="83"/>
      <c r="C23" s="81"/>
      <c r="D23" s="17"/>
    </row>
    <row r="24" spans="1:7" s="14" customFormat="1" ht="18.75" x14ac:dyDescent="0.3">
      <c r="A24" s="82"/>
      <c r="B24" s="83"/>
      <c r="C24" s="81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abSelected="1" workbookViewId="0">
      <selection activeCell="F7" sqref="F7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4"/>
      <c r="B3" s="84" t="s">
        <v>159</v>
      </c>
      <c r="C3" s="84"/>
      <c r="D3" s="84"/>
      <c r="E3" s="84"/>
      <c r="F3" s="84" t="s">
        <v>160</v>
      </c>
      <c r="G3" s="84"/>
      <c r="H3" s="84"/>
      <c r="I3" s="84"/>
      <c r="J3" s="84"/>
    </row>
    <row r="4" spans="1:10" s="50" customFormat="1" ht="37.5" x14ac:dyDescent="0.3">
      <c r="A4" s="85" t="s">
        <v>67</v>
      </c>
      <c r="B4" s="85" t="s">
        <v>21</v>
      </c>
      <c r="C4" s="85" t="s">
        <v>0</v>
      </c>
      <c r="D4" s="85" t="s">
        <v>22</v>
      </c>
      <c r="E4" s="85" t="s">
        <v>23</v>
      </c>
      <c r="F4" s="85" t="s">
        <v>24</v>
      </c>
      <c r="G4" s="85" t="s">
        <v>25</v>
      </c>
      <c r="H4" s="85" t="s">
        <v>26</v>
      </c>
      <c r="I4" s="85" t="s">
        <v>27</v>
      </c>
      <c r="J4" s="85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/>
      <c r="C7" s="72"/>
      <c r="D7" s="71">
        <v>3</v>
      </c>
      <c r="E7" s="71">
        <v>4</v>
      </c>
      <c r="F7" s="71">
        <v>2</v>
      </c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/>
      <c r="C8" s="72"/>
      <c r="D8" s="71">
        <v>2</v>
      </c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/>
      <c r="C9" s="72"/>
      <c r="D9" s="71">
        <v>3</v>
      </c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D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4" t="s">
        <v>48</v>
      </c>
      <c r="C4" s="104"/>
      <c r="D4" s="104"/>
      <c r="E4" s="104"/>
      <c r="F4" s="104"/>
      <c r="G4" s="104"/>
    </row>
    <row r="5" spans="1:8" s="14" customFormat="1" ht="18.75" x14ac:dyDescent="0.3">
      <c r="A5" s="42"/>
      <c r="B5" s="89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topLeftCell="A13" zoomScale="70" zoomScaleNormal="70" workbookViewId="0">
      <selection activeCell="E26" sqref="E2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4" t="s">
        <v>54</v>
      </c>
      <c r="C2" s="104"/>
      <c r="D2" s="104"/>
      <c r="E2" s="104"/>
      <c r="F2" s="104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2016-02-05T02:33:52Z</cp:lastPrinted>
  <dcterms:created xsi:type="dcterms:W3CDTF">2013-11-12T14:35:23Z</dcterms:created>
  <dcterms:modified xsi:type="dcterms:W3CDTF">2016-02-05T02:53:49Z</dcterms:modified>
</cp:coreProperties>
</file>