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F6" i="7"/>
  <c r="F7" i="7"/>
  <c r="F8" i="7"/>
  <c r="F9" i="7"/>
  <c r="F10" i="7"/>
  <c r="F11" i="7"/>
  <c r="F12" i="7"/>
  <c r="F13" i="7"/>
  <c r="F14" i="7"/>
  <c r="F15" i="7"/>
  <c r="F16" i="7"/>
  <c r="F5" i="7"/>
  <c r="E12" i="7"/>
  <c r="E13" i="7"/>
  <c r="E14" i="7"/>
  <c r="E15" i="7"/>
  <c r="E16" i="7"/>
  <c r="E5" i="7"/>
  <c r="E6" i="7"/>
  <c r="E7" i="7"/>
  <c r="E8" i="7"/>
  <c r="E9" i="7"/>
  <c r="E10" i="7"/>
  <c r="E11" i="7"/>
  <c r="C16" i="7"/>
  <c r="C15" i="7"/>
  <c r="C14" i="7"/>
  <c r="C13" i="7"/>
  <c r="C12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B28" i="14"/>
  <c r="C28" i="14"/>
  <c r="D28" i="14"/>
  <c r="B29" i="14"/>
  <c r="C29" i="14"/>
  <c r="D29" i="14"/>
  <c r="A29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<sst xmlns="http://schemas.openxmlformats.org/spreadsheetml/2006/main" count="398" uniqueCount="195">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</sst>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ร้อยละของผู้ตอบแบบสอบถามจำแนกตามเพศ</a:t>
            </a:r>
            <a:endParaRPr lang="en-US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320491394661661E-2"/>
          <c:y val="0.16697297568694017"/>
          <c:w val="0.74264684910706025"/>
          <c:h val="0.79574488122594711"/>
        </c:manualLayout>
      </c:layout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6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486833</xdr:colOff>
      <xdr:row>8</xdr:row>
      <xdr:rowOff>127000</xdr:rowOff>
    </xdr:from>
    <xdr:to>
      <xdr:col>11</xdr:col>
      <xdr:colOff>677332</xdr:colOff>
      <xdr:row>21</xdr:row>
      <xdr:rowOff>223307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5" t="s">
        <v>124</v>
      </c>
      <c r="B1" s="95"/>
      <c r="C1" s="95"/>
      <c r="D1" s="95"/>
      <c r="E1" s="95"/>
      <c r="F1" s="95"/>
      <c r="G1" s="95"/>
      <c r="H1" s="95"/>
    </row>
    <row r="2" spans="1:8" ht="51.75" customHeight="1" x14ac:dyDescent="0.35">
      <c r="D2" s="96" t="s">
        <v>120</v>
      </c>
      <c r="E2" s="97"/>
      <c r="F2" s="97"/>
      <c r="G2" s="97"/>
      <c r="H2" s="97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4" t="s">
        <v>125</v>
      </c>
      <c r="B4" s="94"/>
      <c r="C4" s="94"/>
      <c r="D4" s="94"/>
      <c r="E4" s="94"/>
      <c r="F4" s="94"/>
      <c r="G4" s="94"/>
      <c r="H4" s="94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G9" sqref="G9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2" t="s">
        <v>58</v>
      </c>
      <c r="C2" s="102"/>
      <c r="D2" s="102"/>
      <c r="E2" s="102"/>
      <c r="F2" s="102"/>
      <c r="G2" s="102"/>
      <c r="H2" s="102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5"/>
          <x14:colorNegative theme="6"/>
          <x14:colorAxis rgb="FF000000"/>
          <x14:colorMarkers theme="5" tint="-0.249977111117893"/>
          <x14:colorFirst theme="5" tint="-0.249977111117893"/>
          <x14:colorLast theme="5" tint="-0.249977111117893"/>
          <x14:colorHigh theme="5" tint="-0.249977111117893"/>
          <x14:colorLow theme="5" tint="-0.249977111117893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52" workbookViewId="0">
      <selection activeCell="F28" sqref="F28: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0" t="s">
        <v>93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</row>
    <row r="4" spans="1:12" s="14" customFormat="1" ht="18.75" x14ac:dyDescent="0.3">
      <c r="A4" s="99" t="s">
        <v>94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8" t="s">
        <v>174</v>
      </c>
      <c r="B19" s="98"/>
      <c r="C19" s="98"/>
      <c r="D19" s="98"/>
      <c r="E19" s="98"/>
      <c r="F19" s="98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8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ref="B29:D29" si="2">B25</f>
        <v>40</v>
      </c>
      <c r="C29" s="68">
        <f t="shared" si="2"/>
        <v>52</v>
      </c>
      <c r="D29" s="68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1" t="s">
        <v>97</v>
      </c>
      <c r="B2" s="101"/>
      <c r="C2" s="101"/>
      <c r="D2" s="101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10" workbookViewId="0">
      <selection activeCell="E25" sqref="E25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4">
        <v>25000</v>
      </c>
      <c r="D5" s="104" t="s">
        <v>9</v>
      </c>
      <c r="E5" s="47">
        <f>(C5*$D3)/100</f>
        <v>2500</v>
      </c>
      <c r="F5" s="47">
        <f>(C5+E5)</f>
        <v>27500</v>
      </c>
    </row>
    <row r="6" spans="1:8" s="14" customFormat="1" ht="18.75" x14ac:dyDescent="0.3">
      <c r="A6" s="22">
        <v>2</v>
      </c>
      <c r="B6" s="35" t="s">
        <v>151</v>
      </c>
      <c r="C6" s="104">
        <v>20000</v>
      </c>
      <c r="D6" s="104" t="s">
        <v>8</v>
      </c>
      <c r="E6" s="47">
        <f>(C6*$D3)/100</f>
        <v>2000</v>
      </c>
      <c r="F6" s="47">
        <f t="shared" ref="F6:F16" si="0">(C6+E6)</f>
        <v>22000</v>
      </c>
    </row>
    <row r="7" spans="1:8" s="14" customFormat="1" ht="18.75" x14ac:dyDescent="0.3">
      <c r="A7" s="22">
        <v>3</v>
      </c>
      <c r="B7" s="35" t="s">
        <v>153</v>
      </c>
      <c r="C7" s="104">
        <v>8000</v>
      </c>
      <c r="D7" s="104" t="s">
        <v>10</v>
      </c>
      <c r="E7" s="47">
        <f>(C7*$D3)/100</f>
        <v>800</v>
      </c>
      <c r="F7" s="47">
        <f t="shared" si="0"/>
        <v>8800</v>
      </c>
    </row>
    <row r="8" spans="1:8" s="14" customFormat="1" ht="18.75" x14ac:dyDescent="0.3">
      <c r="A8" s="22">
        <v>4</v>
      </c>
      <c r="B8" s="35" t="s">
        <v>154</v>
      </c>
      <c r="C8" s="104">
        <v>13000</v>
      </c>
      <c r="D8" s="104" t="s">
        <v>11</v>
      </c>
      <c r="E8" s="47">
        <f>(C8*$D3)/100</f>
        <v>1300</v>
      </c>
      <c r="F8" s="47">
        <f t="shared" si="0"/>
        <v>14300</v>
      </c>
    </row>
    <row r="9" spans="1:8" s="14" customFormat="1" ht="18.75" x14ac:dyDescent="0.3">
      <c r="A9" s="22">
        <v>5</v>
      </c>
      <c r="B9" s="35" t="s">
        <v>155</v>
      </c>
      <c r="C9" s="104">
        <v>15000</v>
      </c>
      <c r="D9" s="104" t="s">
        <v>12</v>
      </c>
      <c r="E9" s="47">
        <f>(C9*$D3)/100</f>
        <v>1500</v>
      </c>
      <c r="F9" s="47">
        <f t="shared" si="0"/>
        <v>16500</v>
      </c>
    </row>
    <row r="10" spans="1:8" s="14" customFormat="1" ht="18.75" x14ac:dyDescent="0.3">
      <c r="A10" s="22">
        <v>6</v>
      </c>
      <c r="B10" s="35" t="s">
        <v>156</v>
      </c>
      <c r="C10" s="104">
        <v>11000</v>
      </c>
      <c r="D10" s="104" t="s">
        <v>13</v>
      </c>
      <c r="E10" s="47">
        <f>(C10*$D3)/100</f>
        <v>1100</v>
      </c>
      <c r="F10" s="47">
        <f t="shared" si="0"/>
        <v>12100</v>
      </c>
    </row>
    <row r="11" spans="1:8" s="14" customFormat="1" ht="18.75" x14ac:dyDescent="0.3">
      <c r="A11" s="22">
        <v>7</v>
      </c>
      <c r="B11" s="34" t="s">
        <v>157</v>
      </c>
      <c r="C11" s="104">
        <v>12000</v>
      </c>
      <c r="D11" s="104" t="s">
        <v>10</v>
      </c>
      <c r="E11" s="47">
        <f>(C11*$D3)/100</f>
        <v>1200</v>
      </c>
      <c r="F11" s="47">
        <f t="shared" si="0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47"/>
      <c r="E12" s="47">
        <f t="shared" ref="E12" si="1">SUM(E5:E11)</f>
        <v>10400</v>
      </c>
      <c r="F12" s="47">
        <f t="shared" si="0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47"/>
      <c r="E13" s="47">
        <f t="shared" ref="E13" si="2">MAX(E5:E11)</f>
        <v>2500</v>
      </c>
      <c r="F13" s="47">
        <f t="shared" si="0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47"/>
      <c r="E14" s="47">
        <f t="shared" ref="E14" si="3">MIN(E5:E11)</f>
        <v>800</v>
      </c>
      <c r="F14" s="47">
        <f t="shared" si="0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47"/>
      <c r="E15" s="47">
        <f t="shared" ref="E15" si="4">AVERAGE(E5:E11)</f>
        <v>1485.7142857142858</v>
      </c>
      <c r="F15" s="47">
        <f t="shared" si="0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47"/>
      <c r="E16" s="47">
        <f t="shared" ref="E16" si="5">STDEV(E5:E11)</f>
        <v>581.45957563293962</v>
      </c>
      <c r="F16" s="47">
        <f t="shared" si="0"/>
        <v>6396.0553319623359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C20" s="44" t="s">
        <v>101</v>
      </c>
    </row>
    <row r="21" spans="1:4" x14ac:dyDescent="0.35">
      <c r="C21" s="47">
        <v>27500</v>
      </c>
    </row>
    <row r="22" spans="1:4" x14ac:dyDescent="0.35">
      <c r="C22" s="47">
        <v>22000</v>
      </c>
    </row>
    <row r="23" spans="1:4" x14ac:dyDescent="0.35">
      <c r="C23" s="47">
        <v>8800</v>
      </c>
    </row>
    <row r="24" spans="1:4" x14ac:dyDescent="0.35">
      <c r="C24" s="47">
        <v>14300</v>
      </c>
    </row>
    <row r="25" spans="1:4" x14ac:dyDescent="0.35">
      <c r="C25" s="47">
        <v>16500</v>
      </c>
    </row>
    <row r="26" spans="1:4" x14ac:dyDescent="0.35">
      <c r="C26" s="47">
        <v>12100</v>
      </c>
    </row>
    <row r="27" spans="1:4" x14ac:dyDescent="0.35">
      <c r="C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zoomScaleNormal="100" workbookViewId="0">
      <selection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2" t="s">
        <v>104</v>
      </c>
      <c r="B5" s="92" t="s">
        <v>105</v>
      </c>
      <c r="C5" s="93" t="s">
        <v>106</v>
      </c>
      <c r="D5" s="93" t="s">
        <v>107</v>
      </c>
      <c r="E5" s="92" t="s">
        <v>108</v>
      </c>
      <c r="F5" s="92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นางสาวพัชราภรณ์ คำดี เลขที่ 1-45&amp;C&amp;"TH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B5" sqref="B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J9" sqref="J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opLeftCell="A4" zoomScale="90" zoomScaleNormal="90" workbookViewId="0">
      <selection activeCell="N13" sqref="N13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2" t="s">
        <v>48</v>
      </c>
      <c r="C4" s="102"/>
      <c r="D4" s="102"/>
      <c r="E4" s="102"/>
      <c r="F4" s="102"/>
      <c r="G4" s="102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C5" sqref="C5:C11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2" t="s">
        <v>54</v>
      </c>
      <c r="C2" s="102"/>
      <c r="D2" s="102"/>
      <c r="E2" s="102"/>
      <c r="F2" s="102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40.5" customHeight="1" x14ac:dyDescent="0.3">
      <c r="A6" s="42"/>
      <c r="B6" s="103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2016-02-05T04:13:47Z</cp:lastPrinted>
  <dcterms:created xsi:type="dcterms:W3CDTF">2013-11-12T14:35:23Z</dcterms:created>
  <dcterms:modified xsi:type="dcterms:W3CDTF">2016-02-05T04:59:14Z</dcterms:modified>
</cp:coreProperties>
</file>